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4" i="1"/>
  <c r="G15" i="1"/>
  <c r="G16" i="1"/>
  <c r="G17" i="1"/>
  <c r="G18" i="1"/>
  <c r="G19" i="1"/>
  <c r="G13" i="1"/>
  <c r="C24" i="1"/>
  <c r="G22" i="1"/>
  <c r="G20" i="1"/>
  <c r="G11" i="1"/>
  <c r="G9" i="1"/>
  <c r="G24" i="1" l="1"/>
  <c r="E24" i="1" s="1"/>
  <c r="F24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7" i="1"/>
</calcChain>
</file>

<file path=xl/sharedStrings.xml><?xml version="1.0" encoding="utf-8"?>
<sst xmlns="http://schemas.openxmlformats.org/spreadsheetml/2006/main" count="28" uniqueCount="27">
  <si>
    <t>%</t>
  </si>
  <si>
    <t>Период</t>
  </si>
  <si>
    <t>Стоимость покупки потерь</t>
  </si>
  <si>
    <t>% потерь</t>
  </si>
  <si>
    <t>руб./кВт*ч (без НДС)</t>
  </si>
  <si>
    <t>кВт*ч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</si>
  <si>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</si>
  <si>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</si>
  <si>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</si>
  <si>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</si>
  <si>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</si>
  <si>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</si>
  <si>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</si>
  <si>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</si>
  <si>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</si>
  <si>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</si>
  <si>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</si>
  <si>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</si>
  <si>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</si>
  <si>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2018 год</t>
  </si>
  <si>
    <t>Фактические показатели (по оплате)</t>
  </si>
  <si>
    <t>О затратах на оплату потерь в сетях  ООО Сетевая компания «ЭНЕРГОРЕСУРС» - ФАКТ за 2018 год</t>
  </si>
  <si>
    <t>Объем потерь с учетом не баланса</t>
  </si>
  <si>
    <t xml:space="preserve">Затраты на оплату потерь с учетом не баланса(по оплате): </t>
  </si>
  <si>
    <t>Объем фактических потерь</t>
  </si>
  <si>
    <t>Оплаченный не баланс:</t>
  </si>
  <si>
    <t>Раскрытие информации согласно ПП № 24 п. 19г(3)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</si>
</sst>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\ _₽"/>
    <numFmt numFmtId="166" formatCode="0.00000"/>
  </numFmts>
  <fonts count="10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rgb="FF37464E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8" fillId="0" borderId="0"/>
  </cellStyleXfs>
  <cellXfs count="5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0" fontId="0" fillId="0" borderId="0" xfId="0" applyNumberFormat="1"/>
    <xf numFmtId="10" fontId="0" fillId="0" borderId="1" xfId="0" applyNumberFormat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4" fillId="0" borderId="5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166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5" fillId="0" borderId="18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166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5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26" sqref="A26:G26"/>
    </sheetView>
  </sheetViews>
  <sheetFormatPr defaultRowHeight="15" x14ac:dyDescent="0.25"/>
  <cols>
    <col min="2" max="3" width="25.42578125" customWidth="1"/>
    <col min="4" max="4" width="14.140625" customWidth="1"/>
    <col min="5" max="5" width="20.28515625" customWidth="1"/>
    <col min="6" max="6" width="28.140625" customWidth="1"/>
    <col min="7" max="7" width="15.42578125" customWidth="1"/>
    <col min="9" max="9" width="15.5703125" customWidth="1"/>
  </cols>
  <sheetData>
    <row r="1" spans="1:9" ht="41.25" customHeight="1" x14ac:dyDescent="0.25">
      <c r="A1" s="42" t="s">
        <v>21</v>
      </c>
      <c r="B1" s="42"/>
      <c r="C1" s="42"/>
      <c r="D1" s="42"/>
      <c r="E1" s="42"/>
    </row>
    <row r="2" spans="1:9" ht="15.75" x14ac:dyDescent="0.25">
      <c r="A2" s="43" t="s">
        <v>26</v>
      </c>
      <c r="B2" s="43"/>
      <c r="C2" s="43"/>
      <c r="D2" s="43"/>
      <c r="E2" s="43"/>
      <c r="F2" s="43"/>
    </row>
    <row r="3" spans="1:9" ht="15.75" thickBot="1" x14ac:dyDescent="0.3">
      <c r="A3" s="1"/>
      <c r="B3" s="1"/>
      <c r="C3" s="1"/>
      <c r="D3" s="1"/>
      <c r="E3" s="1"/>
      <c r="F3" s="1"/>
    </row>
    <row r="4" spans="1:9" ht="50.25" customHeight="1" x14ac:dyDescent="0.25">
      <c r="A4" s="44" t="s">
        <v>1</v>
      </c>
      <c r="B4" s="48" t="s">
        <v>20</v>
      </c>
      <c r="C4" s="49"/>
      <c r="D4" s="49"/>
      <c r="E4" s="49"/>
      <c r="F4" s="49"/>
      <c r="G4" s="50"/>
    </row>
    <row r="5" spans="1:9" ht="42.75" x14ac:dyDescent="0.25">
      <c r="A5" s="45"/>
      <c r="B5" s="2" t="s">
        <v>2</v>
      </c>
      <c r="C5" s="2" t="s">
        <v>24</v>
      </c>
      <c r="D5" s="2" t="s">
        <v>3</v>
      </c>
      <c r="E5" s="2" t="s">
        <v>22</v>
      </c>
      <c r="F5" s="7" t="s">
        <v>23</v>
      </c>
      <c r="G5" s="12" t="s">
        <v>25</v>
      </c>
    </row>
    <row r="6" spans="1:9" ht="15.75" thickBot="1" x14ac:dyDescent="0.3">
      <c r="A6" s="46"/>
      <c r="B6" s="13" t="s">
        <v>4</v>
      </c>
      <c r="C6" s="14" t="s">
        <v>5</v>
      </c>
      <c r="D6" s="13" t="s">
        <v>0</v>
      </c>
      <c r="E6" s="15" t="s">
        <v>5</v>
      </c>
      <c r="F6" s="16" t="s">
        <v>6</v>
      </c>
      <c r="G6" s="5"/>
      <c r="H6" s="3"/>
      <c r="I6" s="3"/>
    </row>
    <row r="7" spans="1:9" x14ac:dyDescent="0.25">
      <c r="A7" s="47" t="s">
        <v>7</v>
      </c>
      <c r="B7" s="17">
        <f t="shared" ref="B7:B14" si="0">F7/E7</f>
        <v>2.1378100120454744</v>
      </c>
      <c r="C7" s="18">
        <v>696924</v>
      </c>
      <c r="D7" s="36">
        <v>0.19089999999999999</v>
      </c>
      <c r="E7" s="19">
        <v>314641</v>
      </c>
      <c r="F7" s="20">
        <v>672642.68</v>
      </c>
      <c r="G7" s="21">
        <f>E7+E8-C7</f>
        <v>3917</v>
      </c>
      <c r="H7" s="3"/>
      <c r="I7" s="3"/>
    </row>
    <row r="8" spans="1:9" x14ac:dyDescent="0.25">
      <c r="A8" s="40"/>
      <c r="B8" s="11">
        <f t="shared" si="0"/>
        <v>2.1774599948213362</v>
      </c>
      <c r="C8" s="10"/>
      <c r="D8" s="37"/>
      <c r="E8" s="9">
        <v>386200</v>
      </c>
      <c r="F8" s="8">
        <v>840935.05</v>
      </c>
      <c r="G8" s="22"/>
      <c r="H8" s="3"/>
      <c r="I8" s="3"/>
    </row>
    <row r="9" spans="1:9" x14ac:dyDescent="0.25">
      <c r="A9" s="39" t="s">
        <v>8</v>
      </c>
      <c r="B9" s="11">
        <f t="shared" si="0"/>
        <v>2.1901100057205607</v>
      </c>
      <c r="C9" s="10">
        <v>535720</v>
      </c>
      <c r="D9" s="37">
        <v>0.158</v>
      </c>
      <c r="E9" s="9">
        <v>152083</v>
      </c>
      <c r="F9" s="8">
        <v>333078.5</v>
      </c>
      <c r="G9" s="22">
        <f>E9+E10-C9</f>
        <v>2663</v>
      </c>
      <c r="H9" s="3"/>
      <c r="I9" s="3"/>
    </row>
    <row r="10" spans="1:9" x14ac:dyDescent="0.25">
      <c r="A10" s="40"/>
      <c r="B10" s="11">
        <f t="shared" si="0"/>
        <v>2.2281</v>
      </c>
      <c r="C10" s="10"/>
      <c r="D10" s="37"/>
      <c r="E10" s="9">
        <v>386300</v>
      </c>
      <c r="F10" s="8">
        <v>860715.03</v>
      </c>
      <c r="G10" s="22"/>
      <c r="H10" s="3"/>
      <c r="I10" s="3"/>
    </row>
    <row r="11" spans="1:9" x14ac:dyDescent="0.25">
      <c r="A11" s="39" t="s">
        <v>9</v>
      </c>
      <c r="B11" s="11">
        <f t="shared" si="0"/>
        <v>2.0340999906509678</v>
      </c>
      <c r="C11" s="10">
        <v>552693</v>
      </c>
      <c r="D11" s="37">
        <v>0.16539999999999999</v>
      </c>
      <c r="E11" s="9">
        <v>181837</v>
      </c>
      <c r="F11" s="8">
        <v>369874.64</v>
      </c>
      <c r="G11" s="22">
        <f>E11+E12-C11</f>
        <v>15444</v>
      </c>
      <c r="H11" s="3"/>
      <c r="I11" s="3"/>
    </row>
    <row r="12" spans="1:9" x14ac:dyDescent="0.25">
      <c r="A12" s="40"/>
      <c r="B12" s="11">
        <f t="shared" si="0"/>
        <v>2.0770699974113382</v>
      </c>
      <c r="C12" s="10"/>
      <c r="D12" s="37"/>
      <c r="E12" s="9">
        <v>386300</v>
      </c>
      <c r="F12" s="8">
        <v>802372.14</v>
      </c>
      <c r="G12" s="22"/>
      <c r="H12" s="3"/>
      <c r="I12" s="3"/>
    </row>
    <row r="13" spans="1:9" x14ac:dyDescent="0.25">
      <c r="A13" s="23" t="s">
        <v>10</v>
      </c>
      <c r="B13" s="11">
        <f t="shared" si="0"/>
        <v>2.2053500130462798</v>
      </c>
      <c r="C13" s="10">
        <v>368246</v>
      </c>
      <c r="D13" s="4">
        <v>0.13103315023483031</v>
      </c>
      <c r="E13" s="9">
        <v>375586</v>
      </c>
      <c r="F13" s="8">
        <v>828298.59</v>
      </c>
      <c r="G13" s="22">
        <f>E13-C13</f>
        <v>7340</v>
      </c>
      <c r="H13" s="3"/>
      <c r="I13" s="3"/>
    </row>
    <row r="14" spans="1:9" x14ac:dyDescent="0.25">
      <c r="A14" s="23" t="s">
        <v>11</v>
      </c>
      <c r="B14" s="11">
        <f t="shared" si="0"/>
        <v>2.1610200071394496</v>
      </c>
      <c r="C14" s="10">
        <v>265934</v>
      </c>
      <c r="D14" s="4">
        <v>0.10140774390706611</v>
      </c>
      <c r="E14" s="9">
        <v>299743</v>
      </c>
      <c r="F14" s="8">
        <v>647750.62</v>
      </c>
      <c r="G14" s="22">
        <f t="shared" ref="G14:G19" si="1">E14-C14</f>
        <v>33809</v>
      </c>
      <c r="H14" s="3"/>
      <c r="I14" s="3"/>
    </row>
    <row r="15" spans="1:9" x14ac:dyDescent="0.25">
      <c r="A15" s="23" t="s">
        <v>12</v>
      </c>
      <c r="B15" s="11">
        <v>2.0511900000000001</v>
      </c>
      <c r="C15" s="10">
        <v>203085</v>
      </c>
      <c r="D15" s="4">
        <v>9.2103795174329844E-2</v>
      </c>
      <c r="E15" s="9">
        <v>201320</v>
      </c>
      <c r="F15" s="8">
        <v>412945.57</v>
      </c>
      <c r="G15" s="22">
        <f t="shared" si="1"/>
        <v>-1765</v>
      </c>
      <c r="H15" s="3"/>
      <c r="I15" s="3"/>
    </row>
    <row r="16" spans="1:9" x14ac:dyDescent="0.25">
      <c r="A16" s="23" t="s">
        <v>13</v>
      </c>
      <c r="B16" s="11">
        <f t="shared" ref="B16:B23" si="2">F16/E16</f>
        <v>2.1482700451426253</v>
      </c>
      <c r="C16" s="10">
        <v>74334</v>
      </c>
      <c r="D16" s="4">
        <v>4.136680638504843E-2</v>
      </c>
      <c r="E16" s="9">
        <v>71551</v>
      </c>
      <c r="F16" s="8">
        <v>153710.87</v>
      </c>
      <c r="G16" s="22">
        <f t="shared" si="1"/>
        <v>-2783</v>
      </c>
      <c r="H16" s="3"/>
      <c r="I16" s="3"/>
    </row>
    <row r="17" spans="1:9" x14ac:dyDescent="0.25">
      <c r="A17" s="23" t="s">
        <v>14</v>
      </c>
      <c r="B17" s="11">
        <f t="shared" si="2"/>
        <v>2.2108400144093427</v>
      </c>
      <c r="C17" s="10">
        <v>107524</v>
      </c>
      <c r="D17" s="4">
        <v>5.4688839100658408E-2</v>
      </c>
      <c r="E17" s="9">
        <v>119367</v>
      </c>
      <c r="F17" s="8">
        <v>263901.34000000003</v>
      </c>
      <c r="G17" s="22">
        <f t="shared" si="1"/>
        <v>11843</v>
      </c>
      <c r="H17" s="3"/>
      <c r="I17" s="3"/>
    </row>
    <row r="18" spans="1:9" x14ac:dyDescent="0.25">
      <c r="A18" s="23" t="s">
        <v>15</v>
      </c>
      <c r="B18" s="11">
        <f t="shared" si="2"/>
        <v>2.5350800083380336</v>
      </c>
      <c r="C18" s="10">
        <v>159472</v>
      </c>
      <c r="D18" s="4">
        <v>6.9552292444815075E-2</v>
      </c>
      <c r="E18" s="9">
        <v>163108</v>
      </c>
      <c r="F18" s="8">
        <v>413491.83</v>
      </c>
      <c r="G18" s="22">
        <f t="shared" si="1"/>
        <v>3636</v>
      </c>
    </row>
    <row r="19" spans="1:9" x14ac:dyDescent="0.25">
      <c r="A19" s="23" t="s">
        <v>16</v>
      </c>
      <c r="B19" s="11">
        <f t="shared" si="2"/>
        <v>2.3732200035977691</v>
      </c>
      <c r="C19" s="10">
        <v>244033</v>
      </c>
      <c r="D19" s="4">
        <v>8.443224571166412E-2</v>
      </c>
      <c r="E19" s="9">
        <v>255714</v>
      </c>
      <c r="F19" s="8">
        <v>606865.57999999996</v>
      </c>
      <c r="G19" s="22">
        <f t="shared" si="1"/>
        <v>11681</v>
      </c>
    </row>
    <row r="20" spans="1:9" x14ac:dyDescent="0.25">
      <c r="A20" s="39" t="s">
        <v>17</v>
      </c>
      <c r="B20" s="11">
        <f t="shared" si="2"/>
        <v>2.3177200103546465</v>
      </c>
      <c r="C20" s="10">
        <v>410690</v>
      </c>
      <c r="D20" s="37">
        <v>0.1288</v>
      </c>
      <c r="E20" s="9">
        <v>386300</v>
      </c>
      <c r="F20" s="8">
        <v>895335.24</v>
      </c>
      <c r="G20" s="22">
        <f>E21+E20-C20</f>
        <v>7659</v>
      </c>
    </row>
    <row r="21" spans="1:9" x14ac:dyDescent="0.25">
      <c r="A21" s="40"/>
      <c r="B21" s="11">
        <f t="shared" si="2"/>
        <v>2.3242201004711531</v>
      </c>
      <c r="C21" s="10"/>
      <c r="D21" s="37"/>
      <c r="E21" s="9">
        <v>32049</v>
      </c>
      <c r="F21" s="8">
        <v>74488.929999999993</v>
      </c>
      <c r="G21" s="22"/>
    </row>
    <row r="22" spans="1:9" x14ac:dyDescent="0.25">
      <c r="A22" s="39" t="s">
        <v>18</v>
      </c>
      <c r="B22" s="11">
        <f t="shared" si="2"/>
        <v>2.2032000000000003</v>
      </c>
      <c r="C22" s="10">
        <v>581195</v>
      </c>
      <c r="D22" s="37">
        <v>0.18679999999999999</v>
      </c>
      <c r="E22" s="9">
        <v>386300</v>
      </c>
      <c r="F22" s="8">
        <v>851096.16</v>
      </c>
      <c r="G22" s="22">
        <f>E22+E23-C22</f>
        <v>12643</v>
      </c>
    </row>
    <row r="23" spans="1:9" ht="15.75" thickBot="1" x14ac:dyDescent="0.3">
      <c r="A23" s="41"/>
      <c r="B23" s="24">
        <f t="shared" si="2"/>
        <v>2.2097000067457526</v>
      </c>
      <c r="C23" s="25"/>
      <c r="D23" s="38"/>
      <c r="E23" s="26">
        <v>207538</v>
      </c>
      <c r="F23" s="27">
        <v>458596.72</v>
      </c>
      <c r="G23" s="28"/>
    </row>
    <row r="24" spans="1:9" ht="15.75" thickBot="1" x14ac:dyDescent="0.3">
      <c r="A24" s="34" t="s">
        <v>19</v>
      </c>
      <c r="B24" s="35"/>
      <c r="C24" s="29">
        <f>SUM(C7:C23)</f>
        <v>4199850</v>
      </c>
      <c r="D24" s="30"/>
      <c r="E24" s="29">
        <f>C24+G24</f>
        <v>4305937</v>
      </c>
      <c r="F24" s="31">
        <f>SUM(F7:F23)</f>
        <v>9486099.4900000002</v>
      </c>
      <c r="G24" s="32">
        <f>SUM(G6:G23)</f>
        <v>106087</v>
      </c>
    </row>
    <row r="25" spans="1:9" x14ac:dyDescent="0.25">
      <c r="A25" s="1"/>
      <c r="B25" s="1"/>
      <c r="C25" s="1"/>
      <c r="D25" s="1"/>
      <c r="E25" s="1"/>
      <c r="F25" s="1"/>
    </row>
    <row r="26" spans="1:9" x14ac:dyDescent="0.25">
      <c r="A26" s="33"/>
      <c r="B26" s="33"/>
      <c r="C26" s="33"/>
      <c r="D26" s="33"/>
      <c r="E26" s="33"/>
      <c r="F26" s="33"/>
      <c r="G26" s="33"/>
    </row>
    <row r="27" spans="1:9" x14ac:dyDescent="0.25">
      <c r="B27" s="6"/>
      <c r="C27" s="6"/>
      <c r="E27" s="6"/>
    </row>
    <row r="28" spans="1:9" x14ac:dyDescent="0.25">
      <c r="B28" s="6"/>
      <c r="C28" s="6"/>
      <c r="E28" s="6"/>
    </row>
    <row r="29" spans="1:9" x14ac:dyDescent="0.25">
      <c r="B29" s="6"/>
      <c r="C29" s="6"/>
      <c r="E29" s="6"/>
    </row>
    <row r="30" spans="1:9" x14ac:dyDescent="0.25">
      <c r="B30" s="6"/>
      <c r="C30" s="6"/>
      <c r="E30" s="6"/>
    </row>
    <row r="31" spans="1:9" x14ac:dyDescent="0.25">
      <c r="B31" s="6"/>
      <c r="C31" s="6"/>
      <c r="E31" s="6"/>
    </row>
    <row r="32" spans="1:9" x14ac:dyDescent="0.25">
      <c r="B32" s="6"/>
      <c r="C32" s="6"/>
      <c r="E32" s="6"/>
    </row>
    <row r="33" spans="2:5" x14ac:dyDescent="0.25">
      <c r="B33" s="6"/>
      <c r="C33" s="6"/>
      <c r="E33" s="6"/>
    </row>
    <row r="34" spans="2:5" x14ac:dyDescent="0.25">
      <c r="B34" s="6"/>
      <c r="C34" s="6"/>
      <c r="E34" s="6"/>
    </row>
    <row r="35" spans="2:5" x14ac:dyDescent="0.25">
      <c r="B35" s="6"/>
      <c r="C35" s="6"/>
      <c r="E35" s="6"/>
    </row>
    <row r="36" spans="2:5" x14ac:dyDescent="0.25">
      <c r="B36" s="6"/>
      <c r="C36" s="6"/>
      <c r="E36" s="6"/>
    </row>
    <row r="37" spans="2:5" x14ac:dyDescent="0.25">
      <c r="B37" s="6"/>
      <c r="C37" s="6"/>
      <c r="E37" s="6"/>
    </row>
    <row r="38" spans="2:5" x14ac:dyDescent="0.25">
      <c r="B38" s="6"/>
      <c r="C38" s="6"/>
      <c r="E38" s="6"/>
    </row>
    <row r="39" spans="2:5" x14ac:dyDescent="0.25">
      <c r="B39" s="6"/>
      <c r="C39" s="6"/>
      <c r="E39" s="6"/>
    </row>
    <row r="40" spans="2:5" x14ac:dyDescent="0.25">
      <c r="B40" s="6"/>
      <c r="C40" s="6"/>
      <c r="E40" s="6"/>
    </row>
    <row r="41" spans="2:5" x14ac:dyDescent="0.25">
      <c r="B41" s="6"/>
      <c r="C41" s="6"/>
      <c r="E41" s="6"/>
    </row>
    <row r="42" spans="2:5" x14ac:dyDescent="0.25">
      <c r="B42" s="6"/>
      <c r="C42" s="6"/>
      <c r="E42" s="6"/>
    </row>
  </sheetData>
  <mergeCells count="16">
    <mergeCell ref="A1:E1"/>
    <mergeCell ref="A2:F2"/>
    <mergeCell ref="A4:A6"/>
    <mergeCell ref="A7:A8"/>
    <mergeCell ref="A9:A10"/>
    <mergeCell ref="B4:G4"/>
    <mergeCell ref="A26:G26"/>
    <mergeCell ref="A24:B24"/>
    <mergeCell ref="D7:D8"/>
    <mergeCell ref="D9:D10"/>
    <mergeCell ref="D11:D12"/>
    <mergeCell ref="D20:D21"/>
    <mergeCell ref="D22:D23"/>
    <mergeCell ref="A20:A21"/>
    <mergeCell ref="A22:A23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2019-02-26T10:36:12Z</dcterms:modified>
</cp:coreProperties>
</file>